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765" windowHeight="42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S14" i="1"/>
  <c r="R5" i="1"/>
  <c r="R6" i="1"/>
  <c r="R7" i="1"/>
  <c r="R8" i="1"/>
  <c r="R9" i="1"/>
  <c r="R10" i="1"/>
  <c r="R11" i="1"/>
  <c r="R12" i="1"/>
  <c r="R13" i="1"/>
  <c r="R14" i="1"/>
  <c r="R15" i="1"/>
  <c r="R4" i="1"/>
  <c r="Q5" i="1" l="1"/>
  <c r="Q6" i="1"/>
  <c r="Q7" i="1"/>
  <c r="Q8" i="1"/>
  <c r="Q9" i="1"/>
  <c r="Q10" i="1"/>
  <c r="Q11" i="1"/>
  <c r="Q12" i="1"/>
  <c r="Q13" i="1"/>
  <c r="Q14" i="1"/>
  <c r="Q15" i="1"/>
  <c r="P5" i="1"/>
  <c r="P6" i="1"/>
  <c r="P7" i="1"/>
  <c r="P8" i="1"/>
  <c r="P9" i="1"/>
  <c r="P10" i="1"/>
  <c r="P11" i="1"/>
  <c r="P12" i="1"/>
  <c r="P13" i="1"/>
  <c r="P14" i="1"/>
  <c r="P15" i="1"/>
  <c r="S6" i="1"/>
  <c r="S7" i="1"/>
  <c r="S8" i="1"/>
  <c r="S9" i="1"/>
  <c r="S10" i="1"/>
  <c r="S11" i="1"/>
  <c r="S12" i="1"/>
  <c r="S13" i="1"/>
  <c r="S5" i="1"/>
  <c r="S4" i="1" l="1"/>
  <c r="C16" i="1"/>
  <c r="D16" i="1"/>
  <c r="E16" i="1"/>
  <c r="F16" i="1"/>
  <c r="G16" i="1"/>
  <c r="H16" i="1"/>
  <c r="I16" i="1"/>
  <c r="J16" i="1"/>
  <c r="K16" i="1"/>
  <c r="L16" i="1"/>
  <c r="M16" i="1"/>
  <c r="N16" i="1"/>
  <c r="P16" i="1" s="1"/>
  <c r="O16" i="1"/>
  <c r="Q16" i="1" s="1"/>
  <c r="B16" i="1"/>
  <c r="Q4" i="1"/>
  <c r="P4" i="1"/>
  <c r="S16" i="1" l="1"/>
  <c r="R16" i="1"/>
</calcChain>
</file>

<file path=xl/sharedStrings.xml><?xml version="1.0" encoding="utf-8"?>
<sst xmlns="http://schemas.openxmlformats.org/spreadsheetml/2006/main" count="47" uniqueCount="29">
  <si>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</si>
  <si>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</si>
  <si>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</si>
  <si>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</si>
  <si>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</si>
  <si>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</si>
  <si>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</si>
  <si>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</si>
  <si>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</si>
  <si>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年度</t>
    <rPh sb="0" eb="2">
      <t>ネンド</t>
    </rPh>
    <phoneticPr fontId="3"/>
  </si>
  <si>
    <t>平成２８年</t>
    <rPh sb="0" eb="2">
      <t>ヘイセイ</t>
    </rPh>
    <rPh sb="4" eb="5">
      <t>ネン</t>
    </rPh>
    <phoneticPr fontId="3"/>
  </si>
  <si>
    <t>平成２９年</t>
    <rPh sb="0" eb="2">
      <t>ヘイセイ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</si>
  <si>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</si>
  <si>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１０月</t>
  </si>
  <si>
    <t>１１月</t>
  </si>
  <si>
    <t>１２月</t>
  </si>
  <si>
    <t>令和元年</t>
    <rPh sb="0" eb="2">
      <t>レイワ</t>
    </rPh>
    <rPh sb="2" eb="3">
      <t>ガン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</si>
  <si>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</si>
  <si>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</si>
  <si>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合計</t>
    <rPh sb="0" eb="2">
      <t>ゴウケイ</t>
    </rPh>
    <phoneticPr fontId="3"/>
  </si>
  <si>
    <t>※　平成２８年度から令和元年度までの８月及び９月は無料開園</t>
    <rPh sb="2" eb="4">
      <t>ヘイセイ</t>
    </rPh>
    <rPh sb="6" eb="8">
      <t>ネンド</t>
    </rPh>
    <rPh sb="10" eb="12">
      <t>レイワ</t>
    </rPh>
    <rPh sb="12" eb="13">
      <t>ガン</t>
    </rPh>
    <rPh sb="13" eb="15">
      <t>ネンド</t>
    </rPh>
    <rPh sb="19" eb="20">
      <t>ガツ</t>
    </rPh>
    <rPh sb="20" eb="21">
      <t>オヨ</t>
    </rPh>
    <rPh sb="23" eb="24">
      <t>ガツ</t>
    </rPh>
    <rPh sb="25" eb="27">
      <t>ムリョウ</t>
    </rPh>
    <rPh sb="27" eb="29">
      <t>カイエン</t>
    </rPh>
    <phoneticPr fontId="3"/>
  </si>
  <si>
    <t>平均</t>
    <rPh sb="0" eb="2">
      <t>ヘイキン</t>
    </rPh>
    <phoneticPr fontId="3"/>
  </si>
  <si>
    <t>令和４年</t>
    <rPh sb="0" eb="2">
      <t>レイワ</t>
    </rPh>
    <rPh sb="3" eb="4">
      <t>ネン</t>
    </rPh>
    <phoneticPr fontId="3"/>
  </si>
  <si>
    <t>-</t>
    <phoneticPr fontId="3"/>
  </si>
  <si>
    <t>※　使用料：子ども（６歳以上）・高齢者（６０歳以上）５０円、大人（１５～５９歳）１００円</t>
    <rPh sb="2" eb="4">
      <t>シヨウ</t>
    </rPh>
    <rPh sb="4" eb="5">
      <t>リョウ</t>
    </rPh>
    <rPh sb="6" eb="7">
      <t>コ</t>
    </rPh>
    <rPh sb="11" eb="12">
      <t>サイ</t>
    </rPh>
    <rPh sb="12" eb="14">
      <t>イジョウ</t>
    </rPh>
    <rPh sb="16" eb="19">
      <t>コウレイシャ</t>
    </rPh>
    <rPh sb="22" eb="23">
      <t>サイ</t>
    </rPh>
    <rPh sb="23" eb="25">
      <t>イジョウ</t>
    </rPh>
    <rPh sb="28" eb="29">
      <t>エン</t>
    </rPh>
    <rPh sb="30" eb="32">
      <t>オトナ</t>
    </rPh>
    <rPh sb="38" eb="39">
      <t>サイ</t>
    </rPh>
    <rPh sb="43" eb="44">
      <t>エン</t>
    </rPh>
    <phoneticPr fontId="3"/>
  </si>
  <si>
    <t>※　令和２年４月１８日から令和２年６月１日まで新型コロナウイルス感染症拡大防止のため臨時休園</t>
    <rPh sb="2" eb="4">
      <t>レイワ</t>
    </rPh>
    <rPh sb="5" eb="6">
      <t>ネン</t>
    </rPh>
    <rPh sb="7" eb="8">
      <t>ガツ</t>
    </rPh>
    <rPh sb="10" eb="11">
      <t>ヒ</t>
    </rPh>
    <rPh sb="13" eb="15">
      <t>レイワ</t>
    </rPh>
    <rPh sb="16" eb="17">
      <t>ネン</t>
    </rPh>
    <rPh sb="18" eb="19">
      <t>ガツ</t>
    </rPh>
    <rPh sb="20" eb="21">
      <t>ヒ</t>
    </rPh>
    <phoneticPr fontId="3"/>
  </si>
  <si>
    <t>入園者数</t>
    <rPh sb="0" eb="3">
      <t>ニュウエンシャ</t>
    </rPh>
    <rPh sb="3" eb="4">
      <t>スウ</t>
    </rPh>
    <phoneticPr fontId="3"/>
  </si>
  <si>
    <t>使用料</t>
    <rPh sb="0" eb="2">
      <t>シヨウ</t>
    </rPh>
    <rPh sb="2" eb="3">
      <t>リョウ</t>
    </rPh>
    <phoneticPr fontId="3"/>
  </si>
  <si>
    <t>滄浪泉園緑地入園者数・使用料の一覧</t>
    <rPh sb="7" eb="8">
      <t>ソノ</t>
    </rPh>
    <rPh sb="15" eb="17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</si>
</sst>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4"/>
      <name val="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6">
    <xf numFmtId="0" fontId="0" fillId="0" borderId="0" xfId="0"/>
    <xf numFmtId="0" fontId="4" fillId="0" borderId="0" xfId="0" applyFont="1"/>
    <xf numFmtId="176" fontId="5" fillId="0" borderId="1" xfId="2" applyNumberFormat="1" applyFont="1" applyBorder="1" applyAlignment="1">
      <alignment horizontal="center" vertical="center" shrinkToFit="1"/>
    </xf>
    <xf numFmtId="38" fontId="4" fillId="0" borderId="1" xfId="1" applyFont="1" applyBorder="1" applyAlignment="1"/>
    <xf numFmtId="176" fontId="5" fillId="0" borderId="1" xfId="2" applyNumberFormat="1" applyFont="1" applyBorder="1" applyAlignment="1">
      <alignment horizontal="center" vertical="center" wrapText="1" shrinkToFit="1"/>
    </xf>
    <xf numFmtId="0" fontId="5" fillId="0" borderId="1" xfId="2" applyFont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 shrinkToFit="1"/>
    </xf>
    <xf numFmtId="38" fontId="4" fillId="0" borderId="1" xfId="1" applyFont="1" applyBorder="1" applyAlignment="1">
      <alignment shrinkToFit="1"/>
    </xf>
    <xf numFmtId="38" fontId="4" fillId="0" borderId="1" xfId="1" applyFont="1" applyBorder="1" applyAlignment="1">
      <alignment horizontal="center" vertical="center" shrinkToFit="1"/>
    </xf>
    <xf numFmtId="176" fontId="5" fillId="0" borderId="4" xfId="2" applyNumberFormat="1" applyFont="1" applyBorder="1" applyAlignment="1">
      <alignment horizontal="center" vertical="center"/>
    </xf>
    <xf numFmtId="176" fontId="5" fillId="0" borderId="5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入場者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view="pageBreakPreview" zoomScaleNormal="100" zoomScaleSheetLayoutView="100" workbookViewId="0">
      <selection activeCell="A2" sqref="A2:A3"/>
    </sheetView>
  </sheetViews>
  <sheetFormatPr defaultRowHeight="16.5"/>
  <cols>
    <col min="1" max="1" width="7.375" style="1" customWidth="1"/>
    <col min="2" max="19" width="10.625" style="1" customWidth="1"/>
    <col min="20" max="16384" width="9" style="1"/>
  </cols>
  <sheetData>
    <row r="1" spans="1:19">
      <c r="A1" s="1" t="s">
        <v>28</v>
      </c>
    </row>
    <row r="2" spans="1:19" ht="24" customHeight="1">
      <c r="A2" s="11" t="s">
        <v>9</v>
      </c>
      <c r="B2" s="9" t="s">
        <v>10</v>
      </c>
      <c r="C2" s="10"/>
      <c r="D2" s="9" t="s">
        <v>11</v>
      </c>
      <c r="E2" s="10"/>
      <c r="F2" s="9" t="s">
        <v>12</v>
      </c>
      <c r="G2" s="10"/>
      <c r="H2" s="14" t="s">
        <v>16</v>
      </c>
      <c r="I2" s="15"/>
      <c r="J2" s="14" t="s">
        <v>17</v>
      </c>
      <c r="K2" s="15"/>
      <c r="L2" s="14" t="s">
        <v>18</v>
      </c>
      <c r="M2" s="15"/>
      <c r="N2" s="14" t="s">
        <v>22</v>
      </c>
      <c r="O2" s="15"/>
      <c r="P2" s="13" t="s">
        <v>21</v>
      </c>
      <c r="Q2" s="13"/>
      <c r="R2" s="13" t="s">
        <v>19</v>
      </c>
      <c r="S2" s="13"/>
    </row>
    <row r="3" spans="1:19">
      <c r="A3" s="12"/>
      <c r="B3" s="2" t="s">
        <v>26</v>
      </c>
      <c r="C3" s="4" t="s">
        <v>27</v>
      </c>
      <c r="D3" s="2" t="s">
        <v>26</v>
      </c>
      <c r="E3" s="4" t="s">
        <v>27</v>
      </c>
      <c r="F3" s="2" t="s">
        <v>26</v>
      </c>
      <c r="G3" s="4" t="s">
        <v>27</v>
      </c>
      <c r="H3" s="2" t="s">
        <v>26</v>
      </c>
      <c r="I3" s="4" t="s">
        <v>27</v>
      </c>
      <c r="J3" s="2" t="s">
        <v>26</v>
      </c>
      <c r="K3" s="4" t="s">
        <v>27</v>
      </c>
      <c r="L3" s="2" t="s">
        <v>26</v>
      </c>
      <c r="M3" s="4" t="s">
        <v>27</v>
      </c>
      <c r="N3" s="2" t="s">
        <v>26</v>
      </c>
      <c r="O3" s="4" t="s">
        <v>27</v>
      </c>
      <c r="P3" s="2" t="s">
        <v>26</v>
      </c>
      <c r="Q3" s="4" t="s">
        <v>27</v>
      </c>
      <c r="R3" s="2" t="s">
        <v>26</v>
      </c>
      <c r="S3" s="4" t="s">
        <v>27</v>
      </c>
    </row>
    <row r="4" spans="1:19" ht="21.75" customHeight="1">
      <c r="A4" s="5" t="s">
        <v>0</v>
      </c>
      <c r="B4" s="6">
        <v>828</v>
      </c>
      <c r="C4" s="6">
        <v>48300</v>
      </c>
      <c r="D4" s="7">
        <v>703</v>
      </c>
      <c r="E4" s="7">
        <v>46550</v>
      </c>
      <c r="F4" s="7">
        <v>634</v>
      </c>
      <c r="G4" s="7">
        <v>43150</v>
      </c>
      <c r="H4" s="7">
        <v>641</v>
      </c>
      <c r="I4" s="7">
        <v>33700</v>
      </c>
      <c r="J4" s="7">
        <v>331</v>
      </c>
      <c r="K4" s="7">
        <v>23700</v>
      </c>
      <c r="L4" s="7">
        <v>1165</v>
      </c>
      <c r="M4" s="7">
        <v>76700</v>
      </c>
      <c r="N4" s="7">
        <v>786</v>
      </c>
      <c r="O4" s="7">
        <v>48000</v>
      </c>
      <c r="P4" s="7">
        <f>AVERAGE(B4,D4,F4,H4,J4,L4,N4)</f>
        <v>726.85714285714289</v>
      </c>
      <c r="Q4" s="7">
        <f>AVERAGE(C4,E4,G4,I4,K4,M4,O4)</f>
        <v>45728.571428571428</v>
      </c>
      <c r="R4" s="7">
        <f>SUM(B4,D4,F4,H4,J4,L4,N4)</f>
        <v>5088</v>
      </c>
      <c r="S4" s="7">
        <f>SUM(C4,E4,G4,I4,K4,M4,O4)</f>
        <v>320100</v>
      </c>
    </row>
    <row r="5" spans="1:19" ht="21.75" customHeight="1">
      <c r="A5" s="5" t="s">
        <v>1</v>
      </c>
      <c r="B5" s="6">
        <v>1124</v>
      </c>
      <c r="C5" s="6">
        <v>68600</v>
      </c>
      <c r="D5" s="7">
        <v>962</v>
      </c>
      <c r="E5" s="7">
        <v>59750</v>
      </c>
      <c r="F5" s="7">
        <v>634</v>
      </c>
      <c r="G5" s="7">
        <v>38550</v>
      </c>
      <c r="H5" s="7">
        <v>1253</v>
      </c>
      <c r="I5" s="7">
        <v>50300</v>
      </c>
      <c r="J5" s="7">
        <v>0</v>
      </c>
      <c r="K5" s="7">
        <v>0</v>
      </c>
      <c r="L5" s="7">
        <v>1150</v>
      </c>
      <c r="M5" s="7">
        <v>84900</v>
      </c>
      <c r="N5" s="7">
        <v>966</v>
      </c>
      <c r="O5" s="7">
        <v>71350</v>
      </c>
      <c r="P5" s="7">
        <f t="shared" ref="P5:P16" si="0">AVERAGE(B5,D5,F5,H5,J5,L5,N5)</f>
        <v>869.85714285714289</v>
      </c>
      <c r="Q5" s="7">
        <f t="shared" ref="Q5:Q16" si="1">AVERAGE(C5,E5,G5,I5,K5,M5,O5)</f>
        <v>53350</v>
      </c>
      <c r="R5" s="7">
        <f t="shared" ref="R5:R15" si="2">SUM(B5,D5,F5,H5,J5,L5,N5)</f>
        <v>6089</v>
      </c>
      <c r="S5" s="7">
        <f t="shared" ref="S5:S13" si="3">SUM(C5,E5,G5,I5,K5,M5,O5)</f>
        <v>373450</v>
      </c>
    </row>
    <row r="6" spans="1:19" ht="21.75" customHeight="1">
      <c r="A6" s="5" t="s">
        <v>2</v>
      </c>
      <c r="B6" s="6">
        <v>573</v>
      </c>
      <c r="C6" s="6">
        <v>32850</v>
      </c>
      <c r="D6" s="7">
        <v>592</v>
      </c>
      <c r="E6" s="7">
        <v>25500</v>
      </c>
      <c r="F6" s="7">
        <v>529</v>
      </c>
      <c r="G6" s="7">
        <v>18950</v>
      </c>
      <c r="H6" s="7">
        <v>1779</v>
      </c>
      <c r="I6" s="7">
        <v>103300</v>
      </c>
      <c r="J6" s="7">
        <v>403</v>
      </c>
      <c r="K6" s="7">
        <v>30400</v>
      </c>
      <c r="L6" s="7">
        <v>514</v>
      </c>
      <c r="M6" s="7">
        <v>28500</v>
      </c>
      <c r="N6" s="3">
        <v>799</v>
      </c>
      <c r="O6" s="3">
        <v>39700</v>
      </c>
      <c r="P6" s="7">
        <f t="shared" si="0"/>
        <v>741.28571428571433</v>
      </c>
      <c r="Q6" s="7">
        <f t="shared" si="1"/>
        <v>39885.714285714283</v>
      </c>
      <c r="R6" s="7">
        <f t="shared" si="2"/>
        <v>5189</v>
      </c>
      <c r="S6" s="7">
        <f t="shared" si="3"/>
        <v>279200</v>
      </c>
    </row>
    <row r="7" spans="1:19" ht="21.75" customHeight="1">
      <c r="A7" s="5" t="s">
        <v>3</v>
      </c>
      <c r="B7" s="6">
        <v>570</v>
      </c>
      <c r="C7" s="6">
        <v>7050</v>
      </c>
      <c r="D7" s="7">
        <v>420</v>
      </c>
      <c r="E7" s="7">
        <v>12800</v>
      </c>
      <c r="F7" s="7">
        <v>425</v>
      </c>
      <c r="G7" s="7">
        <v>18250</v>
      </c>
      <c r="H7" s="7">
        <v>315</v>
      </c>
      <c r="I7" s="7">
        <v>7350</v>
      </c>
      <c r="J7" s="7">
        <v>874</v>
      </c>
      <c r="K7" s="7">
        <v>71800</v>
      </c>
      <c r="L7" s="7">
        <v>302</v>
      </c>
      <c r="M7" s="7">
        <v>25050</v>
      </c>
      <c r="N7" s="3">
        <v>350</v>
      </c>
      <c r="O7" s="3">
        <v>25400</v>
      </c>
      <c r="P7" s="7">
        <f t="shared" si="0"/>
        <v>465.14285714285717</v>
      </c>
      <c r="Q7" s="7">
        <f t="shared" si="1"/>
        <v>23957.142857142859</v>
      </c>
      <c r="R7" s="7">
        <f t="shared" si="2"/>
        <v>3256</v>
      </c>
      <c r="S7" s="7">
        <f t="shared" si="3"/>
        <v>167700</v>
      </c>
    </row>
    <row r="8" spans="1:19" ht="21.75" customHeight="1">
      <c r="A8" s="5" t="s">
        <v>4</v>
      </c>
      <c r="B8" s="6">
        <v>470</v>
      </c>
      <c r="C8" s="6">
        <v>0</v>
      </c>
      <c r="D8" s="7">
        <v>440</v>
      </c>
      <c r="E8" s="7">
        <v>0</v>
      </c>
      <c r="F8" s="7">
        <v>432</v>
      </c>
      <c r="G8" s="7">
        <v>0</v>
      </c>
      <c r="H8" s="7">
        <v>357</v>
      </c>
      <c r="I8" s="7">
        <v>0</v>
      </c>
      <c r="J8" s="7">
        <v>1012</v>
      </c>
      <c r="K8" s="7">
        <v>86400</v>
      </c>
      <c r="L8" s="7">
        <v>433</v>
      </c>
      <c r="M8" s="7">
        <v>35100</v>
      </c>
      <c r="N8" s="3">
        <v>262</v>
      </c>
      <c r="O8" s="3">
        <v>21000</v>
      </c>
      <c r="P8" s="7">
        <f t="shared" si="0"/>
        <v>486.57142857142856</v>
      </c>
      <c r="Q8" s="7">
        <f t="shared" si="1"/>
        <v>20357.142857142859</v>
      </c>
      <c r="R8" s="7">
        <f t="shared" si="2"/>
        <v>3406</v>
      </c>
      <c r="S8" s="7">
        <f t="shared" si="3"/>
        <v>142500</v>
      </c>
    </row>
    <row r="9" spans="1:19" ht="21.75" customHeight="1">
      <c r="A9" s="5" t="s">
        <v>5</v>
      </c>
      <c r="B9" s="6">
        <v>657</v>
      </c>
      <c r="C9" s="6">
        <v>0</v>
      </c>
      <c r="D9" s="7">
        <v>569</v>
      </c>
      <c r="E9" s="7">
        <v>0</v>
      </c>
      <c r="F9" s="7">
        <v>635</v>
      </c>
      <c r="G9" s="7">
        <v>0</v>
      </c>
      <c r="H9" s="7">
        <v>493</v>
      </c>
      <c r="I9" s="7">
        <v>0</v>
      </c>
      <c r="J9" s="7">
        <v>585</v>
      </c>
      <c r="K9" s="7">
        <v>47700</v>
      </c>
      <c r="L9" s="7">
        <v>512</v>
      </c>
      <c r="M9" s="7">
        <v>40850</v>
      </c>
      <c r="N9" s="3">
        <v>372</v>
      </c>
      <c r="O9" s="3">
        <v>27300</v>
      </c>
      <c r="P9" s="7">
        <f t="shared" si="0"/>
        <v>546.14285714285711</v>
      </c>
      <c r="Q9" s="7">
        <f t="shared" si="1"/>
        <v>16550</v>
      </c>
      <c r="R9" s="7">
        <f t="shared" si="2"/>
        <v>3823</v>
      </c>
      <c r="S9" s="7">
        <f t="shared" si="3"/>
        <v>115850</v>
      </c>
    </row>
    <row r="10" spans="1:19" ht="21.75" customHeight="1">
      <c r="A10" s="5" t="s">
        <v>13</v>
      </c>
      <c r="B10" s="6">
        <v>710</v>
      </c>
      <c r="C10" s="6">
        <v>48100</v>
      </c>
      <c r="D10" s="7">
        <v>451</v>
      </c>
      <c r="E10" s="7">
        <v>26150</v>
      </c>
      <c r="F10" s="7">
        <v>750</v>
      </c>
      <c r="G10" s="7">
        <v>38800</v>
      </c>
      <c r="H10" s="7">
        <v>474</v>
      </c>
      <c r="I10" s="7">
        <v>21200</v>
      </c>
      <c r="J10" s="7">
        <v>897</v>
      </c>
      <c r="K10" s="7">
        <v>60050</v>
      </c>
      <c r="L10" s="7">
        <v>870</v>
      </c>
      <c r="M10" s="7">
        <v>62850</v>
      </c>
      <c r="N10" s="3">
        <v>1233</v>
      </c>
      <c r="O10" s="3">
        <v>57750</v>
      </c>
      <c r="P10" s="7">
        <f t="shared" si="0"/>
        <v>769.28571428571433</v>
      </c>
      <c r="Q10" s="7">
        <f t="shared" si="1"/>
        <v>44985.714285714283</v>
      </c>
      <c r="R10" s="7">
        <f t="shared" si="2"/>
        <v>5385</v>
      </c>
      <c r="S10" s="7">
        <f t="shared" si="3"/>
        <v>314900</v>
      </c>
    </row>
    <row r="11" spans="1:19" ht="21.75" customHeight="1">
      <c r="A11" s="5" t="s">
        <v>14</v>
      </c>
      <c r="B11" s="6">
        <v>1141</v>
      </c>
      <c r="C11" s="6">
        <v>74450</v>
      </c>
      <c r="D11" s="7">
        <v>1341</v>
      </c>
      <c r="E11" s="7">
        <v>87600</v>
      </c>
      <c r="F11" s="7">
        <v>920</v>
      </c>
      <c r="G11" s="7">
        <v>57950</v>
      </c>
      <c r="H11" s="7">
        <v>880</v>
      </c>
      <c r="I11" s="7">
        <v>55700</v>
      </c>
      <c r="J11" s="7">
        <v>2450</v>
      </c>
      <c r="K11" s="7">
        <v>173350</v>
      </c>
      <c r="L11" s="7">
        <v>2195</v>
      </c>
      <c r="M11" s="7">
        <v>153700</v>
      </c>
      <c r="N11" s="3">
        <v>1124</v>
      </c>
      <c r="O11" s="3">
        <v>78600</v>
      </c>
      <c r="P11" s="7">
        <f t="shared" si="0"/>
        <v>1435.8571428571429</v>
      </c>
      <c r="Q11" s="7">
        <f t="shared" si="1"/>
        <v>97335.71428571429</v>
      </c>
      <c r="R11" s="7">
        <f t="shared" si="2"/>
        <v>10051</v>
      </c>
      <c r="S11" s="7">
        <f t="shared" si="3"/>
        <v>681350</v>
      </c>
    </row>
    <row r="12" spans="1:19" ht="21.75" customHeight="1">
      <c r="A12" s="5" t="s">
        <v>15</v>
      </c>
      <c r="B12" s="6">
        <v>872</v>
      </c>
      <c r="C12" s="6">
        <v>55100</v>
      </c>
      <c r="D12" s="7">
        <v>632</v>
      </c>
      <c r="E12" s="7">
        <v>43100</v>
      </c>
      <c r="F12" s="7">
        <v>745</v>
      </c>
      <c r="G12" s="7">
        <v>46700</v>
      </c>
      <c r="H12" s="7">
        <v>745</v>
      </c>
      <c r="I12" s="7">
        <v>52100</v>
      </c>
      <c r="J12" s="7">
        <v>1683</v>
      </c>
      <c r="K12" s="7">
        <v>121600</v>
      </c>
      <c r="L12" s="7">
        <v>1065</v>
      </c>
      <c r="M12" s="7">
        <v>77700</v>
      </c>
      <c r="N12" s="3">
        <v>866</v>
      </c>
      <c r="O12" s="3">
        <v>58450</v>
      </c>
      <c r="P12" s="7">
        <f t="shared" si="0"/>
        <v>944</v>
      </c>
      <c r="Q12" s="7">
        <f t="shared" si="1"/>
        <v>64964.285714285717</v>
      </c>
      <c r="R12" s="7">
        <f t="shared" si="2"/>
        <v>6608</v>
      </c>
      <c r="S12" s="7">
        <f t="shared" si="3"/>
        <v>454750</v>
      </c>
    </row>
    <row r="13" spans="1:19" ht="21.75" customHeight="1">
      <c r="A13" s="5" t="s">
        <v>6</v>
      </c>
      <c r="B13" s="6">
        <v>258</v>
      </c>
      <c r="C13" s="6">
        <v>18750</v>
      </c>
      <c r="D13" s="7">
        <v>241</v>
      </c>
      <c r="E13" s="7">
        <v>18050</v>
      </c>
      <c r="F13" s="7">
        <v>255</v>
      </c>
      <c r="G13" s="7">
        <v>18400</v>
      </c>
      <c r="H13" s="7">
        <v>271</v>
      </c>
      <c r="I13" s="7">
        <v>19900</v>
      </c>
      <c r="J13" s="7">
        <v>461</v>
      </c>
      <c r="K13" s="7">
        <v>36300</v>
      </c>
      <c r="L13" s="7">
        <v>432</v>
      </c>
      <c r="M13" s="7">
        <v>34300</v>
      </c>
      <c r="N13" s="3">
        <v>297</v>
      </c>
      <c r="O13" s="3">
        <v>22300</v>
      </c>
      <c r="P13" s="7">
        <f t="shared" si="0"/>
        <v>316.42857142857144</v>
      </c>
      <c r="Q13" s="7">
        <f t="shared" si="1"/>
        <v>24000</v>
      </c>
      <c r="R13" s="7">
        <f t="shared" si="2"/>
        <v>2215</v>
      </c>
      <c r="S13" s="7">
        <f t="shared" si="3"/>
        <v>168000</v>
      </c>
    </row>
    <row r="14" spans="1:19" ht="21.75" customHeight="1">
      <c r="A14" s="5" t="s">
        <v>7</v>
      </c>
      <c r="B14" s="6">
        <v>301</v>
      </c>
      <c r="C14" s="6">
        <v>22400</v>
      </c>
      <c r="D14" s="7">
        <v>271</v>
      </c>
      <c r="E14" s="7">
        <v>20900</v>
      </c>
      <c r="F14" s="7">
        <v>361</v>
      </c>
      <c r="G14" s="7">
        <v>25450</v>
      </c>
      <c r="H14" s="7">
        <v>374</v>
      </c>
      <c r="I14" s="7">
        <v>28700</v>
      </c>
      <c r="J14" s="7">
        <v>892</v>
      </c>
      <c r="K14" s="7">
        <v>68450</v>
      </c>
      <c r="L14" s="7">
        <v>436</v>
      </c>
      <c r="M14" s="7">
        <v>35150</v>
      </c>
      <c r="N14" s="7">
        <v>347</v>
      </c>
      <c r="O14" s="7">
        <v>26800</v>
      </c>
      <c r="P14" s="7">
        <f t="shared" si="0"/>
        <v>426</v>
      </c>
      <c r="Q14" s="7">
        <f t="shared" si="1"/>
        <v>32550</v>
      </c>
      <c r="R14" s="7">
        <f t="shared" si="2"/>
        <v>2982</v>
      </c>
      <c r="S14" s="7">
        <f>SUM(C14,E14,G14,I14,K14,M14,O14)</f>
        <v>227850</v>
      </c>
    </row>
    <row r="15" spans="1:19" ht="21.75" customHeight="1">
      <c r="A15" s="5" t="s">
        <v>8</v>
      </c>
      <c r="B15" s="6">
        <v>505</v>
      </c>
      <c r="C15" s="6">
        <v>35150</v>
      </c>
      <c r="D15" s="7">
        <v>459</v>
      </c>
      <c r="E15" s="7">
        <v>31400</v>
      </c>
      <c r="F15" s="7">
        <v>396</v>
      </c>
      <c r="G15" s="7">
        <v>27900</v>
      </c>
      <c r="H15" s="7">
        <v>461</v>
      </c>
      <c r="I15" s="7">
        <v>34550</v>
      </c>
      <c r="J15" s="7">
        <v>744</v>
      </c>
      <c r="K15" s="7">
        <v>53050</v>
      </c>
      <c r="L15" s="7">
        <v>628</v>
      </c>
      <c r="M15" s="7">
        <v>45500</v>
      </c>
      <c r="N15" s="8" t="s">
        <v>23</v>
      </c>
      <c r="O15" s="8" t="s">
        <v>23</v>
      </c>
      <c r="P15" s="7">
        <f t="shared" si="0"/>
        <v>532.16666666666663</v>
      </c>
      <c r="Q15" s="7">
        <f t="shared" si="1"/>
        <v>37925</v>
      </c>
      <c r="R15" s="7">
        <f t="shared" si="2"/>
        <v>3193</v>
      </c>
      <c r="S15" s="7">
        <f>SUM(C15,E15,G15,I15,K15,M15,O15)</f>
        <v>227550</v>
      </c>
    </row>
    <row r="16" spans="1:19" ht="21.75" customHeight="1">
      <c r="A16" s="5" t="s">
        <v>19</v>
      </c>
      <c r="B16" s="6">
        <f>SUM(B4:B15)</f>
        <v>8009</v>
      </c>
      <c r="C16" s="6">
        <f t="shared" ref="C16:O16" si="4">SUM(C4:C15)</f>
        <v>410750</v>
      </c>
      <c r="D16" s="6">
        <f t="shared" si="4"/>
        <v>7081</v>
      </c>
      <c r="E16" s="6">
        <f t="shared" si="4"/>
        <v>371800</v>
      </c>
      <c r="F16" s="6">
        <f t="shared" si="4"/>
        <v>6716</v>
      </c>
      <c r="G16" s="6">
        <f t="shared" si="4"/>
        <v>334100</v>
      </c>
      <c r="H16" s="6">
        <f t="shared" si="4"/>
        <v>8043</v>
      </c>
      <c r="I16" s="6">
        <f t="shared" si="4"/>
        <v>406800</v>
      </c>
      <c r="J16" s="6">
        <f t="shared" si="4"/>
        <v>10332</v>
      </c>
      <c r="K16" s="6">
        <f t="shared" si="4"/>
        <v>772800</v>
      </c>
      <c r="L16" s="6">
        <f t="shared" si="4"/>
        <v>9702</v>
      </c>
      <c r="M16" s="6">
        <f t="shared" si="4"/>
        <v>700300</v>
      </c>
      <c r="N16" s="6">
        <f t="shared" si="4"/>
        <v>7402</v>
      </c>
      <c r="O16" s="6">
        <f t="shared" si="4"/>
        <v>476650</v>
      </c>
      <c r="P16" s="7">
        <f t="shared" si="0"/>
        <v>8183.5714285714284</v>
      </c>
      <c r="Q16" s="7">
        <f t="shared" si="1"/>
        <v>496171.42857142858</v>
      </c>
      <c r="R16" s="6">
        <f>SUM(R4:R15)</f>
        <v>57285</v>
      </c>
      <c r="S16" s="6">
        <f>SUM(S4:S15)</f>
        <v>3473200</v>
      </c>
    </row>
    <row r="18" spans="1:1">
      <c r="A18" s="1" t="s">
        <v>24</v>
      </c>
    </row>
    <row r="19" spans="1:1">
      <c r="A19" s="1" t="s">
        <v>20</v>
      </c>
    </row>
    <row r="20" spans="1:1">
      <c r="A20" s="1" t="s">
        <v>25</v>
      </c>
    </row>
  </sheetData>
  <mergeCells count="10">
    <mergeCell ref="D2:E2"/>
    <mergeCell ref="B2:C2"/>
    <mergeCell ref="A2:A3"/>
    <mergeCell ref="R2:S2"/>
    <mergeCell ref="P2:Q2"/>
    <mergeCell ref="N2:O2"/>
    <mergeCell ref="L2:M2"/>
    <mergeCell ref="J2:K2"/>
    <mergeCell ref="H2:I2"/>
    <mergeCell ref="F2:G2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2023-03-28T03:20:48Z</dcterms:modified>
</cp:coreProperties>
</file>